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<sst xmlns="http://schemas.openxmlformats.org/spreadsheetml/2006/main" count="46" uniqueCount="46">
  <si>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площадь жилого дома м2</t>
  </si>
  <si>
    <t>Содержание жилищного фонда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</si>
  <si>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 в том числе круглосуточное аварийное обслуживание.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</si>
  <si>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>Содержание дымовых и вентиляционных каналов (осмотр, проверка и пробивка)</t>
  </si>
  <si>
    <t>Оплата электроэнергии использованной на освещение мест общего пользования в жилом доме.</t>
  </si>
  <si>
    <t>10793.75</t>
  </si>
  <si>
    <t>Техническое обслуживание внутридомовых газовых сетей в местах общего пользования</t>
  </si>
  <si>
    <t>Стоимость материалов использованных на текущий ремонт и содержания жилого дома</t>
  </si>
  <si>
    <t>Благоустройство и обеспечение санитарного состояния жилого дома</t>
  </si>
  <si>
    <t>Содержание мест общего пользования жилых домов (уборка лестн.площадок и маршей, обметание потолков и стен, влажная уборка). Содержание придомой территории (подметание асфальтового покрытия придомовой территории, покос травы, очистка от снега выходов из подьездов и проездов, посыпка пескосолянной смесью, удаление сосулек и наледи с кровель жилых домов, уборка контейнерных площадок)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</si>
  <si>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</si>
  <si>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</si>
  <si>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</si>
  <si>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Оплата налога на добавленную стоимость (НДС)</t>
  </si>
  <si>
    <t>1.1</t>
  </si>
  <si>
    <t>1.2</t>
  </si>
  <si>
    <t>1.3</t>
  </si>
  <si>
    <t>1.4</t>
  </si>
  <si>
    <t>1.5</t>
  </si>
  <si>
    <t>1.6</t>
  </si>
  <si>
    <t>1.7</t>
  </si>
  <si>
    <t>2</t>
  </si>
  <si>
    <t>2.1</t>
  </si>
  <si>
    <t>2.2</t>
  </si>
  <si>
    <t>2.3</t>
  </si>
  <si>
    <t>3</t>
  </si>
  <si>
    <t>3.1</t>
  </si>
  <si>
    <t>3.2</t>
  </si>
  <si>
    <t>3.3</t>
  </si>
  <si>
    <t>3.4</t>
  </si>
  <si>
    <t>Аварийное обслуживание жилого дома</t>
  </si>
  <si>
    <t>Дератизация и дезинсекция мест общего пользовния, откачка ЖБО с подвалов жилых домов после подтопления и т.д.</t>
  </si>
  <si>
    <t xml:space="preserve">Вывоз твердых бытовых и крупно габаритных отходов </t>
  </si>
  <si>
    <t>Управление многоквартирным домом: услуги паспортисток (регистрация граждан, архивный учет, отчеты, выдача справок населению),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</si>
  <si>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Всего расходов по дому</t>
  </si>
  <si>
    <t xml:space="preserve">В том числе текущий ремонт жилого дома </t>
  </si>
  <si>
    <t>Перерасход</t>
  </si>
  <si>
    <t>1.8</t>
  </si>
  <si>
    <t>Прочие расходы на содержание ЖЭУ</t>
  </si>
  <si>
    <t xml:space="preserve">Отчет о произведенных расходах по содержанию и ремонту многоквартирного жилого дома по адресу: ул. Заводская, д.5 за 2012год </t>
  </si>
  <si>
    <t>Фактическая сумма затрат  на 1кв.м.за 2012г. в рублях</t>
  </si>
  <si>
    <t>Фактическая сумма затрат  за 2012г. в рублях</t>
  </si>
  <si>
    <t>Начислено за содержание и текущий ремонт мест общего пользования за 2012г.</t>
  </si>
  <si>
    <t>Оплачено собственниками за содержания жилья за 2012г.</t>
  </si>
  <si>
    <t>Долг собственников за 2012г.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</si>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</sst>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right" vertical="top" wrapText="1"/>
    </xf>
    <xf numFmtId="2" fontId="1" fillId="0" borderId="13" xfId="0" applyNumberFormat="1" applyFont="1" applyBorder="1" applyAlignment="1">
      <alignment horizontal="right" vertical="top" wrapText="1"/>
    </xf>
    <xf numFmtId="2" fontId="0" fillId="0" borderId="0" xfId="0" applyNumberFormat="1" applyFont="1" applyAlignment="1">
      <alignment horizontal="right"/>
    </xf>
    <xf numFmtId="2" fontId="1" fillId="0" borderId="14" xfId="0" applyNumberFormat="1" applyFont="1" applyBorder="1" applyAlignment="1">
      <alignment horizontal="right" vertical="top"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right" vertical="top"/>
    </xf>
    <xf numFmtId="0" fontId="0" fillId="0" borderId="14" xfId="0" applyBorder="1" applyAlignment="1">
      <alignment/>
    </xf>
    <xf numFmtId="2" fontId="0" fillId="0" borderId="0" xfId="0" applyNumberFormat="1" applyFont="1" applyAlignment="1">
      <alignment/>
    </xf>
    <xf numFmtId="49" fontId="0" fillId="0" borderId="15" xfId="0" applyNumberFormat="1" applyFont="1" applyBorder="1" applyAlignment="1">
      <alignment horizontal="right" vertical="top"/>
    </xf>
    <xf numFmtId="0" fontId="1" fillId="0" borderId="13" xfId="0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right" vertical="top"/>
    </xf>
    <xf numFmtId="49" fontId="0" fillId="0" borderId="14" xfId="0" applyNumberFormat="1" applyBorder="1" applyAlignment="1">
      <alignment horizontal="right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16" xfId="0" applyFont="1" applyBorder="1" applyAlignment="1">
      <alignment/>
    </xf>
    <xf numFmtId="49" fontId="0" fillId="0" borderId="14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2" fontId="1" fillId="0" borderId="20" xfId="0" applyNumberFormat="1" applyFont="1" applyBorder="1" applyAlignment="1">
      <alignment horizontal="right" vertical="top" wrapText="1"/>
    </xf>
    <xf numFmtId="2" fontId="1" fillId="0" borderId="21" xfId="0" applyNumberFormat="1" applyFont="1" applyBorder="1" applyAlignment="1">
      <alignment horizontal="right" vertical="top" wrapText="1"/>
    </xf>
    <xf numFmtId="0" fontId="1" fillId="0" borderId="2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2" fontId="2" fillId="0" borderId="13" xfId="0" applyNumberFormat="1" applyFont="1" applyBorder="1" applyAlignment="1">
      <alignment horizontal="right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 wrapText="1"/>
    </xf>
    <xf numFmtId="0" fontId="1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center"/>
    </xf>
    <xf numFmtId="2" fontId="1" fillId="0" borderId="15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A1" sqref="A1:IV16384"/>
    </sheetView>
  </sheetViews>
  <sheetFormatPr defaultColWidth="9.00390625" defaultRowHeight="22.5" customHeight="1"/>
  <cols>
    <col min="1" max="1" width="6.875" style="2" customWidth="1"/>
    <col min="2" max="2" width="64.625" style="2" customWidth="1"/>
    <col min="3" max="3" width="8.25390625" style="2" customWidth="1"/>
    <col min="4" max="4" width="10.00390625" style="2" bestFit="1" customWidth="1"/>
    <col min="5" max="5" width="13.875" style="12" customWidth="1"/>
    <col min="6" max="16384" width="9.125" style="2" customWidth="1"/>
  </cols>
  <sheetData>
    <row r="1" spans="1:5" ht="47.25" customHeight="1" thickBot="1">
      <c r="A1" s="31" t="s">
        <v>39</v>
      </c>
      <c r="B1" s="31"/>
      <c r="C1" s="31"/>
      <c r="D1" s="31"/>
      <c r="E1" s="31"/>
    </row>
    <row r="2" spans="2:5" ht="79.5" customHeight="1" thickBot="1">
      <c r="B2" s="14"/>
      <c r="C2" s="1" t="s">
        <v>0</v>
      </c>
      <c r="D2" s="8" t="s">
        <v>40</v>
      </c>
      <c r="E2" s="8" t="s">
        <v>41</v>
      </c>
    </row>
    <row r="3" spans="1:5" ht="22.5" customHeight="1" thickBot="1">
      <c r="A3" s="39" t="s">
        <v>42</v>
      </c>
      <c r="B3" s="39"/>
      <c r="C3" s="3"/>
      <c r="D3" s="3"/>
      <c r="E3" s="9">
        <v>175268.82</v>
      </c>
    </row>
    <row r="4" spans="1:5" ht="22.5" customHeight="1" thickBot="1">
      <c r="A4" s="39" t="s">
        <v>43</v>
      </c>
      <c r="B4" s="39"/>
      <c r="C4" s="3"/>
      <c r="D4" s="3"/>
      <c r="E4" s="9">
        <v>184619.41</v>
      </c>
    </row>
    <row r="5" spans="1:5" ht="22.5" customHeight="1" thickBot="1">
      <c r="A5" s="39" t="s">
        <v>44</v>
      </c>
      <c r="B5" s="39"/>
      <c r="C5" s="3"/>
      <c r="D5" s="7"/>
      <c r="E5" s="40">
        <f>E3-E4</f>
        <v>-9350.589999999997</v>
      </c>
    </row>
    <row r="6" spans="1:5" ht="22.5" customHeight="1" thickBot="1">
      <c r="A6" s="29">
        <v>1</v>
      </c>
      <c r="B6" s="4" t="s">
        <v>1</v>
      </c>
      <c r="C6" s="41">
        <v>1259.7</v>
      </c>
      <c r="D6" s="42"/>
      <c r="E6" s="43"/>
    </row>
    <row r="7" spans="1:5" ht="136.5" customHeight="1" thickBot="1">
      <c r="A7" s="17" t="s">
        <v>14</v>
      </c>
      <c r="B7" s="3" t="s">
        <v>33</v>
      </c>
      <c r="C7" s="3"/>
      <c r="D7" s="44">
        <f>1.6+0.13</f>
        <v>1.73</v>
      </c>
      <c r="E7" s="10">
        <f>D7*C6*12</f>
        <v>26151.372</v>
      </c>
    </row>
    <row r="8" spans="1:5" ht="22.5" customHeight="1">
      <c r="A8" s="30" t="s">
        <v>15</v>
      </c>
      <c r="B8" s="35" t="s">
        <v>2</v>
      </c>
      <c r="C8" s="37"/>
      <c r="D8" s="45">
        <f>0.29+2</f>
        <v>2.29</v>
      </c>
      <c r="E8" s="33">
        <f>D8*C6*12</f>
        <v>34616.556000000004</v>
      </c>
    </row>
    <row r="9" spans="1:5" ht="138.75" customHeight="1" thickBot="1">
      <c r="A9" s="30"/>
      <c r="B9" s="36"/>
      <c r="C9" s="38"/>
      <c r="D9" s="46"/>
      <c r="E9" s="34"/>
    </row>
    <row r="10" spans="1:6" ht="29.25" customHeight="1" thickBot="1">
      <c r="A10" s="17" t="s">
        <v>16</v>
      </c>
      <c r="B10" s="5" t="s">
        <v>3</v>
      </c>
      <c r="C10" s="6"/>
      <c r="D10" s="47">
        <f>0.32</f>
        <v>0.32</v>
      </c>
      <c r="E10" s="13">
        <f>D10*C6*12</f>
        <v>4837.2480000000005</v>
      </c>
      <c r="F10" s="19"/>
    </row>
    <row r="11" spans="1:5" ht="18" customHeight="1" thickBot="1">
      <c r="A11" s="17" t="s">
        <v>17</v>
      </c>
      <c r="B11" s="5" t="s">
        <v>30</v>
      </c>
      <c r="C11" s="6"/>
      <c r="D11" s="47">
        <v>0.13</v>
      </c>
      <c r="E11" s="13">
        <f>D11*C6*12</f>
        <v>1965.1320000000003</v>
      </c>
    </row>
    <row r="12" spans="1:6" ht="29.25" customHeight="1" thickBot="1">
      <c r="A12" s="17" t="s">
        <v>18</v>
      </c>
      <c r="B12" s="5" t="s">
        <v>4</v>
      </c>
      <c r="C12" s="6"/>
      <c r="D12" s="48">
        <v>0.59</v>
      </c>
      <c r="E12" s="16">
        <f>D12*C6*12</f>
        <v>8918.676</v>
      </c>
      <c r="F12" s="19"/>
    </row>
    <row r="13" spans="1:5" ht="29.25" customHeight="1" thickBot="1">
      <c r="A13" s="17" t="s">
        <v>19</v>
      </c>
      <c r="B13" s="5" t="s">
        <v>6</v>
      </c>
      <c r="C13" s="3"/>
      <c r="D13" s="3">
        <v>0.14</v>
      </c>
      <c r="E13" s="10" t="s">
        <v>5</v>
      </c>
    </row>
    <row r="14" spans="1:5" ht="29.25" customHeight="1">
      <c r="A14" s="20" t="s">
        <v>20</v>
      </c>
      <c r="B14" s="21" t="s">
        <v>7</v>
      </c>
      <c r="C14" s="7"/>
      <c r="D14" s="7">
        <v>0.54</v>
      </c>
      <c r="E14" s="11">
        <f>D14*C6*12</f>
        <v>8162.856000000001</v>
      </c>
    </row>
    <row r="15" spans="1:5" ht="18.75" customHeight="1">
      <c r="A15" s="23" t="s">
        <v>37</v>
      </c>
      <c r="B15" s="18" t="s">
        <v>38</v>
      </c>
      <c r="C15" s="14"/>
      <c r="D15" s="28">
        <v>0.27</v>
      </c>
      <c r="E15" s="11">
        <f>D15*C6*12</f>
        <v>4081.4280000000003</v>
      </c>
    </row>
    <row r="16" spans="1:5" ht="18" customHeight="1" thickBot="1">
      <c r="A16" s="22" t="s">
        <v>21</v>
      </c>
      <c r="B16" s="26" t="s">
        <v>8</v>
      </c>
      <c r="C16" s="27"/>
      <c r="D16" s="27"/>
      <c r="E16" s="27"/>
    </row>
    <row r="17" spans="1:5" ht="29.25" customHeight="1" thickBot="1">
      <c r="A17" s="17" t="s">
        <v>22</v>
      </c>
      <c r="B17" s="3" t="s">
        <v>31</v>
      </c>
      <c r="C17" s="3"/>
      <c r="D17" s="3">
        <v>0.84</v>
      </c>
      <c r="E17" s="10">
        <f>C6*12</f>
        <v>15116.400000000001</v>
      </c>
    </row>
    <row r="18" spans="1:5" ht="80.25" customHeight="1" thickBot="1">
      <c r="A18" s="17" t="s">
        <v>23</v>
      </c>
      <c r="B18" s="3" t="s">
        <v>9</v>
      </c>
      <c r="C18" s="3"/>
      <c r="D18" s="7">
        <v>1.19</v>
      </c>
      <c r="E18" s="11">
        <f>D18*C6*12</f>
        <v>17988.516</v>
      </c>
    </row>
    <row r="19" spans="1:5" ht="21" customHeight="1" thickBot="1">
      <c r="A19" s="17" t="s">
        <v>24</v>
      </c>
      <c r="B19" s="5" t="s">
        <v>32</v>
      </c>
      <c r="C19" s="6"/>
      <c r="D19" s="47">
        <v>1.74</v>
      </c>
      <c r="E19" s="49">
        <f>D19*C6*12</f>
        <v>26302.536</v>
      </c>
    </row>
    <row r="20" spans="1:5" ht="18.75" customHeight="1" thickBot="1">
      <c r="A20" s="17" t="s">
        <v>25</v>
      </c>
      <c r="B20" s="24" t="s">
        <v>10</v>
      </c>
      <c r="C20" s="25"/>
      <c r="D20" s="25"/>
      <c r="E20" s="50"/>
    </row>
    <row r="21" spans="1:5" ht="44.25" customHeight="1" thickBot="1">
      <c r="A21" s="17" t="s">
        <v>26</v>
      </c>
      <c r="B21" s="3" t="s">
        <v>11</v>
      </c>
      <c r="C21" s="3"/>
      <c r="D21" s="3">
        <v>0.32</v>
      </c>
      <c r="E21" s="10">
        <f>D21*C6*12</f>
        <v>4837.2480000000005</v>
      </c>
    </row>
    <row r="22" spans="1:5" ht="29.25" customHeight="1" thickBot="1">
      <c r="A22" s="17" t="s">
        <v>27</v>
      </c>
      <c r="B22" s="5" t="s">
        <v>12</v>
      </c>
      <c r="C22" s="3"/>
      <c r="D22" s="3">
        <v>0.05</v>
      </c>
      <c r="E22" s="10">
        <f>D22*C6*12</f>
        <v>755.82</v>
      </c>
    </row>
    <row r="23" spans="1:5" ht="17.25" customHeight="1" thickBot="1">
      <c r="A23" s="17" t="s">
        <v>28</v>
      </c>
      <c r="B23" s="5" t="s">
        <v>13</v>
      </c>
      <c r="C23" s="3"/>
      <c r="D23" s="3">
        <f>1.95+0.16</f>
        <v>2.11</v>
      </c>
      <c r="E23" s="10">
        <f>D23*C6*12</f>
        <v>31895.604</v>
      </c>
    </row>
    <row r="24" spans="1:5" ht="45.75" customHeight="1">
      <c r="A24" s="17" t="s">
        <v>29</v>
      </c>
      <c r="B24" s="7" t="s">
        <v>45</v>
      </c>
      <c r="C24" s="7"/>
      <c r="D24" s="7">
        <v>0.28</v>
      </c>
      <c r="E24" s="11">
        <f>D24*C6*12</f>
        <v>4232.592000000001</v>
      </c>
    </row>
    <row r="25" spans="1:5" ht="14.25" customHeight="1">
      <c r="A25" s="32"/>
      <c r="B25" s="18" t="s">
        <v>34</v>
      </c>
      <c r="C25" s="14"/>
      <c r="D25" s="14"/>
      <c r="E25" s="15">
        <f>SUM(E7:E24)</f>
        <v>189861.984</v>
      </c>
    </row>
    <row r="26" spans="1:5" ht="14.25" customHeight="1">
      <c r="A26" s="32"/>
      <c r="B26" s="18" t="s">
        <v>35</v>
      </c>
      <c r="C26" s="14"/>
      <c r="D26" s="14"/>
      <c r="E26" s="15"/>
    </row>
    <row r="27" spans="1:5" ht="14.25" customHeight="1">
      <c r="A27" s="32"/>
      <c r="B27" s="18" t="s">
        <v>36</v>
      </c>
      <c r="C27" s="14"/>
      <c r="D27" s="14"/>
      <c r="E27" s="15">
        <f>E4-E25</f>
        <v>-5242.573999999993</v>
      </c>
    </row>
  </sheetData>
  <sheetProtection/>
  <mergeCells count="11">
    <mergeCell ref="A5:B5"/>
    <mergeCell ref="A8:A9"/>
    <mergeCell ref="A1:E1"/>
    <mergeCell ref="D6:E6"/>
    <mergeCell ref="A25:A27"/>
    <mergeCell ref="E8:E9"/>
    <mergeCell ref="D8:D9"/>
    <mergeCell ref="B8:B9"/>
    <mergeCell ref="C8:C9"/>
    <mergeCell ref="A3:B3"/>
    <mergeCell ref="A4:B4"/>
  </mergeCells>
  <printOptions/>
  <pageMargins left="0" right="0" top="0" bottom="0" header="0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Валентина</cp:lastModifiedBy>
  <cp:lastPrinted>2013-06-18T13:34:33Z</cp:lastPrinted>
  <dcterms:created xsi:type="dcterms:W3CDTF">2013-06-17T07:31:31Z</dcterms:created>
  <dcterms:modified xsi:type="dcterms:W3CDTF">2013-07-04T11:39:05Z</dcterms:modified>
  <cp:category/>
  <cp:version/>
  <cp:contentType/>
  <cp:contentStatus/>
</cp:coreProperties>
</file>